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0" i="1" l="1"/>
  <c r="C65" i="1"/>
  <c r="H57" i="1" l="1"/>
  <c r="H28" i="1"/>
  <c r="H24" i="1" l="1"/>
  <c r="H18" i="1" l="1"/>
  <c r="H31" i="1" l="1"/>
  <c r="H26" i="1" l="1"/>
  <c r="H32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<sst xmlns="http://schemas.openxmlformats.org/spreadsheetml/2006/main" count="71" uniqueCount="44">
  <si>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</si>
  <si>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</si>
  <si>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</si>
  <si>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</si>
  <si>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</si>
  <si>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</si>
  <si>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</si>
  <si>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</si>
  <si>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</si>
  <si>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</si>
  <si>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</si>
  <si>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</si>
  <si>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</si>
  <si>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</si>
  <si>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</si>
  <si>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</si>
  <si>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</si>
  <si>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</si>
  <si>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</si>
  <si>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</si>
  <si>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</si>
  <si>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</si>
  <si>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</si>
  <si>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</si>
  <si>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</si>
  <si>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</si>
  <si>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</si>
  <si>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</si>
  <si>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</si>
  <si>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20.07.2022.</t>
  </si>
  <si>
    <t xml:space="preserve">Primljena i neutrošena participacija od 20.07.2022. </t>
  </si>
  <si>
    <t>Primljena i neutrošena participacija od 20.07.2022.</t>
  </si>
  <si>
    <t xml:space="preserve">Dana 20.07.2022.godine Dom zdravlja Požarevac je izvršio plaćanje prema dobavljačima: </t>
  </si>
  <si>
    <t>JP Elektroprivreda Srbije TE-KO Kos</t>
  </si>
  <si>
    <t>NIS a.d.</t>
  </si>
  <si>
    <t>Lavija</t>
  </si>
  <si>
    <t>TEKO18109/1/2022/501</t>
  </si>
  <si>
    <t>9004613967</t>
  </si>
  <si>
    <t>787/2022</t>
  </si>
  <si>
    <t>788/2022</t>
  </si>
  <si>
    <t>813/2022</t>
  </si>
  <si>
    <t>679/2022</t>
  </si>
  <si>
    <t>UKUPNO ENERGENTI</t>
  </si>
  <si>
    <t>UKUPNO SANITETSKI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</si>
</sst>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166" fontId="6" fillId="0" borderId="1" xfId="1" applyNumberFormat="1" applyBorder="1"/>
    <xf numFmtId="49" fontId="6" fillId="0" borderId="1" xfId="1" applyNumberFormat="1" applyBorder="1"/>
    <xf numFmtId="166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0"/>
  <sheetViews>
    <sheetView tabSelected="1" topLeftCell="B56" zoomScaleNormal="100" workbookViewId="0">
      <selection activeCell="B70" sqref="B70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44762</v>
      </c>
      <c r="H12" s="14">
        <v>2697534.65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44762</v>
      </c>
      <c r="H13" s="2">
        <f>H14+H29-H37-H50</f>
        <v>2693001.79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44762</v>
      </c>
      <c r="H14" s="3">
        <f>SUM(H15:H28)</f>
        <v>3624748.7700000005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46533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</f>
        <v>1298696.67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211584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591299.25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1184208.33+1184208.33-1793550.02-4153+1184208.33+1184208.33-1526660.5-217622.81-594389</f>
        <v>600457.99000000022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f>906543-604362</f>
        <v>302181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276195.89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</f>
        <v>297800.97000000009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44762</v>
      </c>
      <c r="H29" s="3">
        <f>H30+H31+H32+H33+H35+H36+H34</f>
        <v>193865.15999999989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110000+110000-123880.54+153083.33-138509.66+153083.33-2500-142511.87+153083.33-156337.73+153083.33-130120.22+153083.33-146661.15+4821.05+2500</f>
        <v>152216.52999999988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v>36011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44762</v>
      </c>
      <c r="H37" s="4">
        <f>SUM(H38:H49)</f>
        <v>1125612.1400000001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46533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211584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591299.25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276195.89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44762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44762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</f>
        <v>4532.8599999993003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2697534.6499999994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28795.17</v>
      </c>
      <c r="D63" s="53" t="s">
        <v>36</v>
      </c>
    </row>
    <row r="64" spans="2:12" x14ac:dyDescent="0.25">
      <c r="B64" s="51" t="s">
        <v>34</v>
      </c>
      <c r="C64" s="52">
        <v>562504.07999999996</v>
      </c>
      <c r="D64" s="53" t="s">
        <v>37</v>
      </c>
    </row>
    <row r="65" spans="2:4" x14ac:dyDescent="0.25">
      <c r="B65" s="55" t="s">
        <v>42</v>
      </c>
      <c r="C65" s="54">
        <f>SUM(C63:C64)</f>
        <v>591299.25</v>
      </c>
      <c r="D65" s="53"/>
    </row>
    <row r="66" spans="2:4" x14ac:dyDescent="0.25">
      <c r="B66" s="51" t="s">
        <v>35</v>
      </c>
      <c r="C66" s="52">
        <v>43798.400000000001</v>
      </c>
      <c r="D66" s="53" t="s">
        <v>38</v>
      </c>
    </row>
    <row r="67" spans="2:4" x14ac:dyDescent="0.25">
      <c r="B67" s="51" t="s">
        <v>35</v>
      </c>
      <c r="C67" s="52">
        <v>18768</v>
      </c>
      <c r="D67" s="53" t="s">
        <v>39</v>
      </c>
    </row>
    <row r="68" spans="2:4" x14ac:dyDescent="0.25">
      <c r="B68" s="51" t="s">
        <v>35</v>
      </c>
      <c r="C68" s="52">
        <v>99432</v>
      </c>
      <c r="D68" s="53" t="s">
        <v>40</v>
      </c>
    </row>
    <row r="69" spans="2:4" x14ac:dyDescent="0.25">
      <c r="B69" s="51" t="s">
        <v>35</v>
      </c>
      <c r="C69" s="52">
        <v>49585.599999999999</v>
      </c>
      <c r="D69" s="53" t="s">
        <v>41</v>
      </c>
    </row>
    <row r="70" spans="2:4" x14ac:dyDescent="0.25">
      <c r="B70" s="55" t="s">
        <v>43</v>
      </c>
      <c r="C70" s="54">
        <f>SUM(C66:C69)</f>
        <v>211584</v>
      </c>
      <c r="D70" s="53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2022-07-21T06:57:13Z</dcterms:modified>
  <cp:category/>
  <cp:contentStatus/>
</cp:coreProperties>
</file>